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ckinger Georg\CloudStation\MEINE Dokumente\Georg Schule -  Jobs\GEWERKSCHAFT BUND\GÖD-AHS\Recht &amp; Informationen\Vorträge und Seminare 2022-23\2023.10.05 Reinischkogel\"/>
    </mc:Choice>
  </mc:AlternateContent>
  <xr:revisionPtr revIDLastSave="0" documentId="13_ncr:1_{04D3A94C-FDE5-4AF6-8ED3-D54269F47F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förderungszuschu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F22" i="1"/>
  <c r="F21" i="1"/>
  <c r="G21" i="1" s="1"/>
  <c r="G22" i="1" l="1"/>
  <c r="H21" i="1"/>
  <c r="F25" i="1"/>
  <c r="F24" i="1"/>
  <c r="G24" i="1" s="1"/>
  <c r="F23" i="1"/>
  <c r="G23" i="1" s="1"/>
  <c r="G26" i="1" l="1"/>
  <c r="H26" i="1" s="1"/>
</calcChain>
</file>

<file path=xl/sharedStrings.xml><?xml version="1.0" encoding="utf-8"?>
<sst xmlns="http://schemas.openxmlformats.org/spreadsheetml/2006/main" count="31" uniqueCount="28">
  <si>
    <t>km</t>
  </si>
  <si>
    <t>Weglänge</t>
  </si>
  <si>
    <t>Cent/km</t>
  </si>
  <si>
    <t>Bef ZS</t>
  </si>
  <si>
    <t>2 Strecken</t>
  </si>
  <si>
    <t>-</t>
  </si>
  <si>
    <t>bis 50</t>
  </si>
  <si>
    <t>50 bis 300</t>
  </si>
  <si>
    <t>300 bis 640</t>
  </si>
  <si>
    <t>über 640</t>
  </si>
  <si>
    <t>Beförderungszuschuss - Rechner</t>
  </si>
  <si>
    <t xml:space="preserve">Beförderungszuschuss: </t>
  </si>
  <si>
    <t>2 bis 8 km</t>
  </si>
  <si>
    <t>Geben Sie die Weglänge (ganze km) in das grauen Feld ein:</t>
  </si>
  <si>
    <t>person anstelle eines Ersatzes nachgewiesener Reise-</t>
  </si>
  <si>
    <r>
      <t xml:space="preserve">Ein </t>
    </r>
    <r>
      <rPr>
        <b/>
        <sz val="13"/>
        <color theme="1"/>
        <rFont val="Calibri"/>
        <family val="2"/>
        <scheme val="minor"/>
      </rPr>
      <t>Beförderungszuschuss</t>
    </r>
    <r>
      <rPr>
        <sz val="13"/>
        <color theme="1"/>
        <rFont val="Calibri"/>
        <family val="2"/>
        <scheme val="minor"/>
      </rPr>
      <t xml:space="preserve"> gebührt auf Antrag der Lehr-</t>
    </r>
  </si>
  <si>
    <r>
      <t xml:space="preserve">kosten ab einer Wegstrecke von </t>
    </r>
    <r>
      <rPr>
        <b/>
        <sz val="13"/>
        <color theme="1"/>
        <rFont val="Calibri"/>
        <family val="2"/>
        <scheme val="minor"/>
      </rPr>
      <t>mehr als 2 km</t>
    </r>
    <r>
      <rPr>
        <sz val="13"/>
        <color theme="1"/>
        <rFont val="Calibri"/>
        <family val="2"/>
        <scheme val="minor"/>
      </rPr>
      <t>.</t>
    </r>
  </si>
  <si>
    <r>
      <t xml:space="preserve">Der Beförderungszuschuss beträgt </t>
    </r>
    <r>
      <rPr>
        <b/>
        <sz val="13"/>
        <color theme="1"/>
        <rFont val="Calibri"/>
        <family val="2"/>
        <scheme val="minor"/>
      </rPr>
      <t xml:space="preserve">je Wegstrecke </t>
    </r>
  </si>
  <si>
    <t>Reisegebührenvorschrift (RGV) § 7 Abs. 4</t>
  </si>
  <si>
    <r>
      <t>Für die Ermittlung der Weglänge ist die</t>
    </r>
    <r>
      <rPr>
        <b/>
        <sz val="13"/>
        <color theme="1"/>
        <rFont val="Calibri"/>
        <family val="2"/>
        <scheme val="minor"/>
      </rPr>
      <t xml:space="preserve"> kürzeste Wegstrecke</t>
    </r>
    <r>
      <rPr>
        <sz val="13"/>
        <color theme="1"/>
        <rFont val="Calibri"/>
        <family val="2"/>
        <scheme val="minor"/>
      </rPr>
      <t xml:space="preserve"> (Straßenkilometer) maßgebend. </t>
    </r>
    <r>
      <rPr>
        <b/>
        <sz val="13"/>
        <color theme="1"/>
        <rFont val="Calibri"/>
        <family val="2"/>
        <scheme val="minor"/>
      </rPr>
      <t>Hin- und Rückfahrt</t>
    </r>
    <r>
      <rPr>
        <sz val="13"/>
        <color theme="1"/>
        <rFont val="Calibri"/>
        <family val="2"/>
        <scheme val="minor"/>
      </rPr>
      <t xml:space="preserve"> sind </t>
    </r>
    <r>
      <rPr>
        <b/>
        <sz val="13"/>
        <color theme="1"/>
        <rFont val="Calibri"/>
        <family val="2"/>
        <scheme val="minor"/>
      </rPr>
      <t>gesondert</t>
    </r>
    <r>
      <rPr>
        <sz val="13"/>
        <color theme="1"/>
        <rFont val="Calibri"/>
        <family val="2"/>
        <scheme val="minor"/>
      </rPr>
      <t xml:space="preserve"> zu berechnen und in der Reisekostenabrechnung anzugeben.</t>
    </r>
  </si>
  <si>
    <t>erhöht? j/n</t>
  </si>
  <si>
    <t xml:space="preserve">--&gt;  für die ersten 50 Kilometer € 0,20 bzw. € 0,30 je km    </t>
  </si>
  <si>
    <t xml:space="preserve">--&gt;  für die weiteren 250 km € 0,10 bzw. € 0,15 je km    </t>
  </si>
  <si>
    <t>--&gt;  und für jeden weiteren km € 0,05 bzw. € 0,08.</t>
  </si>
  <si>
    <r>
      <t xml:space="preserve">Bei Weglängen </t>
    </r>
    <r>
      <rPr>
        <b/>
        <sz val="13"/>
        <color theme="1"/>
        <rFont val="Calibri"/>
        <family val="2"/>
        <scheme val="minor"/>
      </rPr>
      <t>bis acht Kilometer</t>
    </r>
    <r>
      <rPr>
        <sz val="13"/>
        <color theme="1"/>
        <rFont val="Calibri"/>
        <family val="2"/>
        <scheme val="minor"/>
      </rPr>
      <t xml:space="preserve"> beträgt der Beförderungszuschuss € 1,64 je Wegstrecke.</t>
    </r>
  </si>
  <si>
    <r>
      <t xml:space="preserve">Insgesamt darf der Beförderungszuschuss je Weg-strecke </t>
    </r>
    <r>
      <rPr>
        <b/>
        <sz val="13"/>
        <color theme="1"/>
        <rFont val="Calibri"/>
        <family val="2"/>
        <scheme val="minor"/>
      </rPr>
      <t>€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52,-- bzw. € 79,70 </t>
    </r>
    <r>
      <rPr>
        <sz val="13"/>
        <color theme="1"/>
        <rFont val="Calibri"/>
        <family val="2"/>
        <scheme val="minor"/>
      </rPr>
      <t>nicht übersteigen.</t>
    </r>
  </si>
  <si>
    <r>
      <t xml:space="preserve">Wird die Benutzung </t>
    </r>
    <r>
      <rPr>
        <b/>
        <sz val="13"/>
        <color rgb="FF000000"/>
        <rFont val="TimesNewRomanPS-BoldMT"/>
      </rPr>
      <t xml:space="preserve">von Massenbeförderungsmittel               </t>
    </r>
    <r>
      <rPr>
        <sz val="13"/>
        <color rgb="FF000000"/>
        <rFont val="TimesNewRomanPSMT"/>
      </rPr>
      <t xml:space="preserve">glabhaft gemacht, gelten die </t>
    </r>
    <r>
      <rPr>
        <b/>
        <sz val="13"/>
        <color rgb="FF000000"/>
        <rFont val="TimesNewRomanPSMT"/>
      </rPr>
      <t>erhöhten Werte</t>
    </r>
    <r>
      <rPr>
        <sz val="13"/>
        <color rgb="FF000000"/>
        <rFont val="TimesNewRomanPSMT"/>
      </rPr>
      <t>.</t>
    </r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</si>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</sst>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 tint="-0.499984740745262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TimesNewRomanPS-BoldMT"/>
    </font>
    <font>
      <sz val="13"/>
      <color rgb="FF000000"/>
      <name val="TimesNewRomanPSMT"/>
    </font>
    <font>
      <b/>
      <sz val="13"/>
      <color rgb="FF000000"/>
      <name val="TimesNewRomanPSMT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6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4" fontId="4" fillId="2" borderId="1" xfId="1" applyFont="1" applyFill="1" applyBorder="1" applyAlignment="1">
      <alignment horizontal="center"/>
    </xf>
    <xf numFmtId="44" fontId="7" fillId="0" borderId="10" xfId="0" applyNumberFormat="1" applyFont="1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4" fontId="5" fillId="0" borderId="12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9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9" xfId="0" applyFont="1" applyBorder="1"/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quotePrefix="1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://www.oepu.a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4</xdr:row>
      <xdr:rowOff>28575</xdr:rowOff>
    </xdr:from>
    <xdr:to>
      <xdr:col>8</xdr:col>
      <xdr:colOff>98700</xdr:colOff>
      <xdr:row>14</xdr:row>
      <xdr:rowOff>489225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6A6F88-60F2-41B6-A46D-D1BBC4173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057275"/>
          <a:ext cx="2880000" cy="28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2</xdr:row>
      <xdr:rowOff>85725</xdr:rowOff>
    </xdr:from>
    <xdr:to>
      <xdr:col>2</xdr:col>
      <xdr:colOff>1076765</xdr:colOff>
      <xdr:row>2</xdr:row>
      <xdr:rowOff>373725</xdr:rowOff>
    </xdr:to>
    <xdr:pic>
      <xdr:nvPicPr>
        <xdr:cNvPr id="3" name="Grafik 2" descr="ÖPU">
          <a:extLst>
            <a:ext uri="{FF2B5EF4-FFF2-40B4-BE49-F238E27FC236}">
              <a16:creationId xmlns:a16="http://schemas.microsoft.com/office/drawing/2014/main" id="{F763F6D9-80D0-E594-3D0A-9E959073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476250"/>
          <a:ext cx="1181539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tabSelected="1" topLeftCell="A16" workbookViewId="0">
      <selection activeCell="C23" sqref="C23"/>
    </sheetView>
  </sheetViews>
  <sheetFormatPr baseColWidth="10" defaultColWidth="15.140625" defaultRowHeight="15"/>
  <cols>
    <col min="1" max="1" width="3.28515625" customWidth="1"/>
    <col min="2" max="2" width="3.42578125" customWidth="1"/>
    <col min="3" max="7" width="16.85546875" customWidth="1"/>
    <col min="8" max="8" width="14.140625" customWidth="1"/>
    <col min="9" max="9" width="3.28515625" customWidth="1"/>
  </cols>
  <sheetData>
    <row r="1" spans="2:9" ht="15.75" thickBot="1"/>
    <row r="2" spans="2:9">
      <c r="B2" s="1"/>
      <c r="C2" s="2"/>
      <c r="D2" s="2"/>
      <c r="E2" s="2"/>
      <c r="F2" s="2"/>
      <c r="G2" s="2"/>
      <c r="H2" s="2"/>
      <c r="I2" s="3"/>
    </row>
    <row r="3" spans="2:9" ht="31.5">
      <c r="B3" s="4"/>
      <c r="D3" s="5" t="s">
        <v>10</v>
      </c>
      <c r="I3" s="6"/>
    </row>
    <row r="4" spans="2:9" ht="18.75">
      <c r="B4" s="4"/>
      <c r="C4" s="33" t="s">
        <v>18</v>
      </c>
      <c r="D4" s="33"/>
      <c r="E4" s="33"/>
      <c r="F4" s="33"/>
      <c r="G4" s="33"/>
      <c r="H4" s="33"/>
      <c r="I4" s="6"/>
    </row>
    <row r="5" spans="2:9" ht="13.5" customHeight="1">
      <c r="B5" s="4"/>
      <c r="C5" s="7"/>
      <c r="D5" s="7"/>
      <c r="E5" s="7"/>
      <c r="F5" s="7"/>
      <c r="G5" s="7"/>
      <c r="H5" s="7"/>
      <c r="I5" s="6"/>
    </row>
    <row r="6" spans="2:9" ht="17.25">
      <c r="B6" s="4"/>
      <c r="C6" s="34" t="s">
        <v>15</v>
      </c>
      <c r="D6" s="34"/>
      <c r="E6" s="34"/>
      <c r="F6" s="34"/>
      <c r="G6" s="34"/>
      <c r="H6" s="34"/>
      <c r="I6" s="6"/>
    </row>
    <row r="7" spans="2:9" ht="17.25">
      <c r="B7" s="4"/>
      <c r="C7" s="34" t="s">
        <v>14</v>
      </c>
      <c r="D7" s="34"/>
      <c r="E7" s="34"/>
      <c r="F7" s="34"/>
      <c r="G7" s="34"/>
      <c r="H7" s="34"/>
      <c r="I7" s="6"/>
    </row>
    <row r="8" spans="2:9" ht="17.25">
      <c r="B8" s="4"/>
      <c r="C8" s="34" t="s">
        <v>16</v>
      </c>
      <c r="D8" s="34"/>
      <c r="E8" s="34"/>
      <c r="F8" s="34"/>
      <c r="G8" s="34"/>
      <c r="H8" s="34"/>
      <c r="I8" s="6"/>
    </row>
    <row r="9" spans="2:9" ht="7.5" customHeight="1">
      <c r="B9" s="4"/>
      <c r="C9" s="12"/>
      <c r="D9" s="12"/>
      <c r="E9" s="12"/>
      <c r="F9" s="12"/>
      <c r="G9" s="12"/>
      <c r="H9" s="12"/>
      <c r="I9" s="6"/>
    </row>
    <row r="10" spans="2:9" ht="17.25">
      <c r="B10" s="4"/>
      <c r="C10" s="34" t="s">
        <v>17</v>
      </c>
      <c r="D10" s="34"/>
      <c r="E10" s="34"/>
      <c r="F10" s="34"/>
      <c r="G10" s="34"/>
      <c r="H10" s="34"/>
      <c r="I10" s="6"/>
    </row>
    <row r="11" spans="2:9" ht="21" customHeight="1">
      <c r="B11" s="4"/>
      <c r="C11" s="13" t="s">
        <v>21</v>
      </c>
      <c r="D11" s="14"/>
      <c r="E11" s="14"/>
      <c r="F11" s="14"/>
      <c r="G11" s="14"/>
      <c r="H11" s="14"/>
      <c r="I11" s="6"/>
    </row>
    <row r="12" spans="2:9" ht="17.25">
      <c r="B12" s="4"/>
      <c r="C12" s="13" t="s">
        <v>22</v>
      </c>
      <c r="D12" s="14"/>
      <c r="E12" s="14"/>
      <c r="F12" s="14"/>
      <c r="G12" s="14"/>
      <c r="H12" s="14"/>
      <c r="I12" s="6"/>
    </row>
    <row r="13" spans="2:9" ht="17.25">
      <c r="B13" s="4"/>
      <c r="C13" s="13" t="s">
        <v>23</v>
      </c>
      <c r="D13" s="14"/>
      <c r="E13" s="14"/>
      <c r="F13" s="14"/>
      <c r="G13" s="14"/>
      <c r="H13" s="14"/>
      <c r="I13" s="6"/>
    </row>
    <row r="14" spans="2:9" ht="45" customHeight="1">
      <c r="B14" s="4"/>
      <c r="C14" s="34" t="s">
        <v>25</v>
      </c>
      <c r="D14" s="34"/>
      <c r="E14" s="34"/>
      <c r="F14" s="15"/>
      <c r="G14" s="15"/>
      <c r="H14" s="15"/>
      <c r="I14" s="6"/>
    </row>
    <row r="15" spans="2:9" ht="45" customHeight="1">
      <c r="B15" s="4"/>
      <c r="C15" s="38" t="s">
        <v>26</v>
      </c>
      <c r="D15" s="38"/>
      <c r="E15" s="38"/>
      <c r="F15" s="38"/>
      <c r="G15" s="15"/>
      <c r="H15" s="15"/>
      <c r="I15" s="6"/>
    </row>
    <row r="16" spans="2:9" ht="31.5" customHeight="1">
      <c r="B16" s="4"/>
      <c r="C16" s="34" t="s">
        <v>24</v>
      </c>
      <c r="D16" s="34"/>
      <c r="E16" s="34"/>
      <c r="F16" s="15"/>
      <c r="G16" s="15"/>
      <c r="H16" s="15"/>
      <c r="I16" s="6"/>
    </row>
    <row r="17" spans="2:9" ht="45" customHeight="1">
      <c r="B17" s="4"/>
      <c r="C17" s="34" t="s">
        <v>19</v>
      </c>
      <c r="D17" s="34"/>
      <c r="E17" s="34"/>
      <c r="F17" s="34"/>
      <c r="G17" s="34"/>
      <c r="H17" s="34"/>
      <c r="I17" s="6"/>
    </row>
    <row r="18" spans="2:9" ht="14.25" customHeight="1">
      <c r="B18" s="4"/>
      <c r="I18" s="6"/>
    </row>
    <row r="19" spans="2:9" ht="21" customHeight="1" thickBot="1">
      <c r="B19" s="4"/>
      <c r="C19" s="37" t="s">
        <v>13</v>
      </c>
      <c r="D19" s="37"/>
      <c r="E19" s="37"/>
      <c r="F19" s="37"/>
      <c r="G19" s="37"/>
      <c r="H19" s="18"/>
      <c r="I19" s="6"/>
    </row>
    <row r="20" spans="2:9" ht="21" customHeight="1" thickBot="1">
      <c r="B20" s="4"/>
      <c r="C20" s="19" t="s">
        <v>0</v>
      </c>
      <c r="D20" s="20" t="s">
        <v>1</v>
      </c>
      <c r="E20" s="20" t="s">
        <v>2</v>
      </c>
      <c r="F20" s="20" t="s">
        <v>0</v>
      </c>
      <c r="G20" s="21" t="s">
        <v>3</v>
      </c>
      <c r="H20" s="32" t="s">
        <v>4</v>
      </c>
      <c r="I20" s="6"/>
    </row>
    <row r="21" spans="2:9" ht="21" customHeight="1" thickBot="1">
      <c r="B21" s="4"/>
      <c r="C21" s="22">
        <v>10</v>
      </c>
      <c r="D21" s="23" t="s">
        <v>12</v>
      </c>
      <c r="E21" s="23" t="s">
        <v>5</v>
      </c>
      <c r="F21" s="23" t="str">
        <f>IF(C21&gt;2,IF(C21&lt;=8,C21,"-"),"-")</f>
        <v>-</v>
      </c>
      <c r="G21" s="24" t="str">
        <f>IF(F21="-","-",1.64)</f>
        <v>-</v>
      </c>
      <c r="H21" s="24" t="str">
        <f>IF(F21="-","-",1.64)</f>
        <v>-</v>
      </c>
      <c r="I21" s="6"/>
    </row>
    <row r="22" spans="2:9" ht="21" customHeight="1" thickBot="1">
      <c r="B22" s="4"/>
      <c r="C22" s="25" t="s">
        <v>20</v>
      </c>
      <c r="D22" s="23" t="s">
        <v>6</v>
      </c>
      <c r="E22" s="26">
        <f>IF(C23="j",0.3,0.2)</f>
        <v>0.3</v>
      </c>
      <c r="F22" s="23">
        <f>IF(C21&lt;=8,"-",IF(C21&lt;=50,C21,50))</f>
        <v>10</v>
      </c>
      <c r="G22" s="24">
        <f>IF($F22="-","-",E22*F22)</f>
        <v>3</v>
      </c>
      <c r="H22" s="27"/>
      <c r="I22" s="6"/>
    </row>
    <row r="23" spans="2:9" ht="21" customHeight="1" thickBot="1">
      <c r="B23" s="4"/>
      <c r="C23" s="22" t="s">
        <v>27</v>
      </c>
      <c r="D23" s="23" t="s">
        <v>7</v>
      </c>
      <c r="E23" s="26">
        <f>IF(C23="j",0.15,0.1)</f>
        <v>0.15</v>
      </c>
      <c r="F23" s="23" t="str">
        <f>IF(C21&lt;8,"-",IF(C21&lt;=50,"-",IF(C21&lt;=300,C21-50,250)))</f>
        <v>-</v>
      </c>
      <c r="G23" s="24" t="str">
        <f>IF(F23="-","-",E23*F23)</f>
        <v>-</v>
      </c>
      <c r="H23" s="27"/>
      <c r="I23" s="6"/>
    </row>
    <row r="24" spans="2:9" ht="21" customHeight="1">
      <c r="B24" s="4"/>
      <c r="C24" s="25"/>
      <c r="D24" s="23" t="s">
        <v>8</v>
      </c>
      <c r="E24" s="26">
        <f>IF(C23="j",0.08,0.05)</f>
        <v>0.08</v>
      </c>
      <c r="F24" s="23" t="str">
        <f>IF(C21&lt;8,"-",IF(C21&lt;=300,"-",IF(C21&lt;=640,C21-300,340)))</f>
        <v>-</v>
      </c>
      <c r="G24" s="24" t="str">
        <f>IF(F24="-","-",E24*F24)</f>
        <v>-</v>
      </c>
      <c r="H24" s="27"/>
      <c r="I24" s="6"/>
    </row>
    <row r="25" spans="2:9" ht="21" customHeight="1" thickBot="1">
      <c r="B25" s="4"/>
      <c r="C25" s="28"/>
      <c r="D25" s="29" t="s">
        <v>9</v>
      </c>
      <c r="E25" s="29" t="s">
        <v>5</v>
      </c>
      <c r="F25" s="29" t="str">
        <f>IF(C21&lt;=640,"-",C21-640)</f>
        <v>-</v>
      </c>
      <c r="G25" s="30" t="s">
        <v>5</v>
      </c>
      <c r="H25" s="31"/>
      <c r="I25" s="6"/>
    </row>
    <row r="26" spans="2:9" ht="21" customHeight="1" thickBot="1">
      <c r="B26" s="4"/>
      <c r="C26" s="8"/>
      <c r="D26" s="8"/>
      <c r="E26" s="35" t="s">
        <v>11</v>
      </c>
      <c r="F26" s="36"/>
      <c r="G26" s="16">
        <f>IF(C23="j",IF(SUM(G21:G24)&lt;79.7,SUM(G21:G24),79.7),IF(SUM(G21:G24)&lt;52,SUM(G21:G24),52))</f>
        <v>3</v>
      </c>
      <c r="H26" s="17">
        <f>G26*2</f>
        <v>6</v>
      </c>
      <c r="I26" s="6"/>
    </row>
    <row r="27" spans="2:9">
      <c r="B27" s="4"/>
      <c r="I27" s="6"/>
    </row>
    <row r="28" spans="2:9" ht="15.75" thickBot="1">
      <c r="B28" s="9"/>
      <c r="C28" s="10"/>
      <c r="D28" s="10"/>
      <c r="E28" s="10"/>
      <c r="F28" s="10"/>
      <c r="G28" s="10"/>
      <c r="H28" s="10"/>
      <c r="I28" s="11"/>
    </row>
  </sheetData>
  <sheetProtection algorithmName="SHA-512" hashValue="BxAVvre6vaNp41GJx2d/p4OSnrKieKgopPCXNJEKSNX4/8OUBZexHa2xNoD16DsbEbzJNh8ihraTHsDJmLdahw==" saltValue="xKgXo8Y/J33w++3O6jPkQg==" spinCount="100000" sheet="1" selectLockedCells="1"/>
  <mergeCells count="11">
    <mergeCell ref="C4:H4"/>
    <mergeCell ref="C6:H6"/>
    <mergeCell ref="C7:H7"/>
    <mergeCell ref="C8:H8"/>
    <mergeCell ref="E26:F26"/>
    <mergeCell ref="C10:H10"/>
    <mergeCell ref="C14:E14"/>
    <mergeCell ref="C16:E16"/>
    <mergeCell ref="C19:G19"/>
    <mergeCell ref="C17:H17"/>
    <mergeCell ref="C15:F15"/>
  </mergeCells>
  <dataValidations count="1">
    <dataValidation type="whole" operator="greaterThan" allowBlank="1" showErrorMessage="1" errorTitle="Ungültige Eingabe!" error="Bitte geben Sie eine ganzzahlige positive Weglänge ein." promptTitle="Weglänge" prompt="ganze km" sqref="C21" xr:uid="{00000000-0002-0000-0000-000000000000}">
      <formula1>0</formula1>
    </dataValidation>
  </dataValidations>
  <pageMargins left="0.7" right="0.7" top="0.78740157499999996" bottom="0.78740157499999996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Beförderungszuschuss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Stockinger Georg</dc:creator>
  <cp:lastModifiedBy>Georg Stockinger</cp:lastModifiedBy>
  <dcterms:created xsi:type="dcterms:W3CDTF">2018-03-02T19:14:30Z</dcterms:created>
  <dcterms:modified xsi:type="dcterms:W3CDTF">2023-10-09T06:11:14Z</dcterms:modified>
</cp:coreProperties>
</file>